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4. Annexes_2024\"/>
    </mc:Choice>
  </mc:AlternateContent>
  <bookViews>
    <workbookView xWindow="0" yWindow="0" windowWidth="16056" windowHeight="6504"/>
  </bookViews>
  <sheets>
    <sheet name="Feuil1" sheetId="1" r:id="rId1"/>
    <sheet name="Feuil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2" l="1"/>
  <c r="Q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B26" i="2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5" i="2"/>
  <c r="B5" i="2"/>
  <c r="B3" i="2"/>
  <c r="B23" i="2"/>
  <c r="B20" i="2"/>
  <c r="B19" i="2"/>
  <c r="B18" i="2"/>
  <c r="B14" i="2"/>
  <c r="B10" i="2"/>
  <c r="B6" i="2"/>
  <c r="B15" i="2"/>
  <c r="B13" i="2"/>
  <c r="B11" i="2"/>
  <c r="B9" i="2"/>
  <c r="B7" i="2"/>
  <c r="B4" i="2"/>
  <c r="B24" i="2"/>
  <c r="B22" i="2"/>
  <c r="B21" i="2"/>
  <c r="B17" i="2"/>
  <c r="B16" i="2"/>
  <c r="B12" i="2"/>
  <c r="B8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5" i="2"/>
  <c r="J16" i="2"/>
  <c r="J15" i="2"/>
  <c r="J12" i="2"/>
  <c r="J11" i="2"/>
  <c r="J8" i="2"/>
  <c r="J7" i="2"/>
  <c r="J5" i="2"/>
  <c r="J3" i="2"/>
  <c r="J22" i="2"/>
  <c r="J17" i="2"/>
  <c r="J24" i="2"/>
  <c r="J23" i="2"/>
  <c r="J21" i="2"/>
  <c r="J20" i="2"/>
  <c r="J19" i="2"/>
  <c r="J18" i="2"/>
  <c r="J14" i="2"/>
  <c r="J13" i="2"/>
  <c r="J10" i="2"/>
  <c r="J9" i="2"/>
  <c r="J6" i="2"/>
  <c r="J4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F15" i="2"/>
  <c r="F11" i="2"/>
  <c r="F10" i="2"/>
  <c r="F9" i="2"/>
  <c r="F6" i="2"/>
  <c r="F5" i="2"/>
  <c r="F4" i="2"/>
  <c r="F24" i="2"/>
  <c r="F23" i="2"/>
  <c r="F22" i="2"/>
  <c r="F21" i="2"/>
  <c r="F20" i="2"/>
  <c r="F19" i="2"/>
  <c r="F18" i="2"/>
  <c r="F17" i="2"/>
  <c r="F16" i="2"/>
  <c r="F14" i="2"/>
  <c r="F13" i="2"/>
  <c r="F12" i="2"/>
  <c r="F8" i="2"/>
  <c r="F7" i="2"/>
  <c r="F3" i="2"/>
  <c r="F25" i="2"/>
  <c r="N17" i="2"/>
  <c r="N14" i="2"/>
  <c r="N13" i="2"/>
  <c r="N12" i="2"/>
  <c r="N11" i="2"/>
  <c r="N8" i="2"/>
  <c r="N7" i="2"/>
  <c r="N6" i="2"/>
  <c r="N3" i="2"/>
  <c r="N24" i="2"/>
  <c r="N23" i="2"/>
  <c r="N22" i="2"/>
  <c r="N21" i="2"/>
  <c r="N20" i="2"/>
  <c r="N19" i="2"/>
  <c r="N18" i="2"/>
  <c r="N16" i="2"/>
  <c r="N15" i="2"/>
  <c r="N10" i="2"/>
  <c r="N9" i="2"/>
  <c r="N5" i="2"/>
  <c r="N4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8" i="2"/>
  <c r="H7" i="2"/>
  <c r="H6" i="2"/>
  <c r="H5" i="2"/>
  <c r="H4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3" i="2"/>
  <c r="P14" i="2"/>
  <c r="P12" i="2"/>
  <c r="P11" i="2"/>
  <c r="P10" i="2"/>
  <c r="P9" i="2"/>
  <c r="P8" i="2"/>
  <c r="P3" i="2"/>
  <c r="P24" i="2"/>
  <c r="P23" i="2"/>
  <c r="P22" i="2"/>
  <c r="P21" i="2"/>
  <c r="P20" i="2"/>
  <c r="P19" i="2"/>
  <c r="P18" i="2"/>
  <c r="P17" i="2"/>
  <c r="P16" i="2"/>
  <c r="P15" i="2"/>
  <c r="P13" i="2"/>
  <c r="P7" i="2"/>
  <c r="P6" i="2"/>
  <c r="P5" i="2"/>
  <c r="P4" i="2"/>
  <c r="R25" i="1"/>
  <c r="J25" i="2"/>
  <c r="G25" i="2"/>
  <c r="C25" i="2"/>
  <c r="L25" i="2"/>
  <c r="K25" i="2"/>
  <c r="H25" i="2"/>
  <c r="D25" i="2"/>
  <c r="O25" i="2"/>
  <c r="B25" i="2"/>
  <c r="E25" i="2"/>
  <c r="P25" i="2"/>
  <c r="N25" i="2"/>
</calcChain>
</file>

<file path=xl/sharedStrings.xml><?xml version="1.0" encoding="utf-8"?>
<sst xmlns="http://schemas.openxmlformats.org/spreadsheetml/2006/main" count="51" uniqueCount="31">
  <si>
    <t>Techniques</t>
  </si>
  <si>
    <t>Phases lorraines</t>
  </si>
  <si>
    <t>Total</t>
  </si>
  <si>
    <t>Cannelures</t>
  </si>
  <si>
    <t>Cannelure fine</t>
  </si>
  <si>
    <t>Cannelure large</t>
  </si>
  <si>
    <t>Cannelure légère</t>
  </si>
  <si>
    <t>Cannelure très fine</t>
  </si>
  <si>
    <t>Cordon</t>
  </si>
  <si>
    <t>Cordon digité</t>
  </si>
  <si>
    <t>Cordon incisé</t>
  </si>
  <si>
    <t>Digitation</t>
  </si>
  <si>
    <t>Excision</t>
  </si>
  <si>
    <t>Graphite</t>
  </si>
  <si>
    <t>Impression</t>
  </si>
  <si>
    <t>Incision</t>
  </si>
  <si>
    <t>Peigne mousse</t>
  </si>
  <si>
    <t>Peigne métallique</t>
  </si>
  <si>
    <t>Peigne souple I</t>
  </si>
  <si>
    <t>Peigne souple II</t>
  </si>
  <si>
    <t>Peinture noire</t>
  </si>
  <si>
    <t>Peinture rouge</t>
  </si>
  <si>
    <t>Pincé</t>
  </si>
  <si>
    <t>Pseudo excision</t>
  </si>
  <si>
    <t>Rainure</t>
  </si>
  <si>
    <t>Total phase</t>
  </si>
  <si>
    <t>Cannelures fines</t>
  </si>
  <si>
    <t>Cannelures larges</t>
  </si>
  <si>
    <t>Cannelures légères</t>
  </si>
  <si>
    <t>Cannelures très fines</t>
  </si>
  <si>
    <t>Peigne souple I ou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</si>
</sst>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NumberFormat="1" applyFill="1" applyBorder="1"/>
    <xf numFmtId="0" fontId="0" fillId="0" borderId="21" xfId="0" applyNumberFormat="1" applyFill="1" applyBorder="1"/>
    <xf numFmtId="0" fontId="0" fillId="0" borderId="0" xfId="0" applyAlignment="1">
      <alignment vertical="center"/>
    </xf>
    <xf numFmtId="164" fontId="2" fillId="0" borderId="9" xfId="0" applyNumberFormat="1" applyFont="1" applyFill="1" applyBorder="1"/>
    <xf numFmtId="164" fontId="2" fillId="0" borderId="10" xfId="0" applyNumberFormat="1" applyFont="1" applyFill="1" applyBorder="1"/>
    <xf numFmtId="164" fontId="2" fillId="3" borderId="10" xfId="0" applyNumberFormat="1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2" fillId="3" borderId="14" xfId="0" applyNumberFormat="1" applyFont="1" applyFill="1" applyBorder="1"/>
    <xf numFmtId="164" fontId="2" fillId="2" borderId="14" xfId="0" applyNumberFormat="1" applyFont="1" applyFill="1" applyBorder="1"/>
    <xf numFmtId="164" fontId="0" fillId="0" borderId="13" xfId="0" applyNumberFormat="1" applyFill="1" applyBorder="1"/>
    <xf numFmtId="164" fontId="0" fillId="0" borderId="14" xfId="0" applyNumberFormat="1" applyFill="1" applyBorder="1"/>
    <xf numFmtId="164" fontId="0" fillId="0" borderId="16" xfId="0" applyNumberFormat="1" applyFill="1" applyBorder="1"/>
    <xf numFmtId="164" fontId="0" fillId="0" borderId="17" xfId="0" applyNumberFormat="1" applyFill="1" applyBorder="1"/>
    <xf numFmtId="164" fontId="2" fillId="0" borderId="17" xfId="0" applyNumberFormat="1" applyFont="1" applyFill="1" applyBorder="1"/>
    <xf numFmtId="164" fontId="0" fillId="0" borderId="21" xfId="0" applyNumberFormat="1" applyFill="1" applyBorder="1"/>
    <xf numFmtId="0" fontId="0" fillId="2" borderId="0" xfId="0" applyFill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0" fillId="2" borderId="13" xfId="0" applyNumberFormat="1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20" xfId="0" applyNumberFormat="1" applyFill="1" applyBorder="1" applyAlignment="1">
      <alignment horizontal="center"/>
    </xf>
    <xf numFmtId="0" fontId="0" fillId="2" borderId="2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S25"/>
  <sheetViews>
    <sheetView showZeros="0" tabSelected="1" workbookViewId="0">
      <selection activeCell="U6" sqref="U6"/>
    </sheetView>
  </sheetViews>
  <sheetFormatPr baseColWidth="10" defaultRowHeight="14.4" x14ac:dyDescent="0.3"/>
  <cols>
    <col min="1" max="1" width="18.6640625" style="9" customWidth="1"/>
    <col min="2" max="18" width="5.77734375" style="23" customWidth="1"/>
    <col min="19" max="19" width="11.5546875" style="23"/>
  </cols>
  <sheetData>
    <row r="1" spans="1:18" x14ac:dyDescent="0.3">
      <c r="A1" s="41" t="s">
        <v>0</v>
      </c>
      <c r="B1" s="43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18" ht="15" thickBot="1" x14ac:dyDescent="0.35">
      <c r="A2" s="42"/>
      <c r="B2" s="24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6" t="s">
        <v>2</v>
      </c>
    </row>
    <row r="3" spans="1:18" x14ac:dyDescent="0.3">
      <c r="A3" s="3" t="s">
        <v>3</v>
      </c>
      <c r="B3" s="27">
        <v>208</v>
      </c>
      <c r="C3" s="28">
        <v>241</v>
      </c>
      <c r="D3" s="28">
        <v>40</v>
      </c>
      <c r="E3" s="28">
        <v>208</v>
      </c>
      <c r="F3" s="28">
        <v>26</v>
      </c>
      <c r="G3" s="28">
        <v>35</v>
      </c>
      <c r="H3" s="28">
        <v>129</v>
      </c>
      <c r="I3" s="28">
        <v>216</v>
      </c>
      <c r="J3" s="28">
        <v>233</v>
      </c>
      <c r="K3" s="28">
        <v>244</v>
      </c>
      <c r="L3" s="28">
        <v>381</v>
      </c>
      <c r="M3" s="28">
        <v>147</v>
      </c>
      <c r="N3" s="28">
        <v>98</v>
      </c>
      <c r="O3" s="28">
        <v>51</v>
      </c>
      <c r="P3" s="28">
        <v>72</v>
      </c>
      <c r="Q3" s="28">
        <v>3</v>
      </c>
      <c r="R3" s="29">
        <f>SUM(B3:Q3)</f>
        <v>2332</v>
      </c>
    </row>
    <row r="4" spans="1:18" x14ac:dyDescent="0.3">
      <c r="A4" s="4" t="s">
        <v>26</v>
      </c>
      <c r="B4" s="30">
        <v>8</v>
      </c>
      <c r="C4" s="31">
        <v>15</v>
      </c>
      <c r="D4" s="31">
        <v>36</v>
      </c>
      <c r="E4" s="31">
        <v>183</v>
      </c>
      <c r="F4" s="31">
        <v>16</v>
      </c>
      <c r="G4" s="31">
        <v>22</v>
      </c>
      <c r="H4" s="31">
        <v>19</v>
      </c>
      <c r="I4" s="31">
        <v>123</v>
      </c>
      <c r="J4" s="31">
        <v>136</v>
      </c>
      <c r="K4" s="31">
        <v>86</v>
      </c>
      <c r="L4" s="31">
        <v>43</v>
      </c>
      <c r="M4" s="31">
        <v>40</v>
      </c>
      <c r="N4" s="31">
        <v>44</v>
      </c>
      <c r="O4" s="31">
        <v>17</v>
      </c>
      <c r="P4" s="31">
        <v>21</v>
      </c>
      <c r="Q4" s="31">
        <v>0</v>
      </c>
      <c r="R4" s="32">
        <f t="shared" ref="R4:R24" si="0">SUM(B4:Q4)</f>
        <v>809</v>
      </c>
    </row>
    <row r="5" spans="1:18" x14ac:dyDescent="0.3">
      <c r="A5" s="4" t="s">
        <v>27</v>
      </c>
      <c r="B5" s="30">
        <v>12</v>
      </c>
      <c r="C5" s="31">
        <v>3</v>
      </c>
      <c r="D5" s="31">
        <v>1</v>
      </c>
      <c r="E5" s="31">
        <v>10</v>
      </c>
      <c r="F5" s="31"/>
      <c r="G5" s="31">
        <v>2</v>
      </c>
      <c r="H5" s="31">
        <v>2</v>
      </c>
      <c r="I5" s="31">
        <v>8</v>
      </c>
      <c r="J5" s="31">
        <v>7</v>
      </c>
      <c r="K5" s="31">
        <v>35</v>
      </c>
      <c r="L5" s="31">
        <v>12</v>
      </c>
      <c r="M5" s="31">
        <v>31</v>
      </c>
      <c r="N5" s="31">
        <v>8</v>
      </c>
      <c r="O5" s="31">
        <v>6</v>
      </c>
      <c r="P5" s="31">
        <v>5</v>
      </c>
      <c r="Q5" s="31"/>
      <c r="R5" s="32">
        <f t="shared" si="0"/>
        <v>142</v>
      </c>
    </row>
    <row r="6" spans="1:18" x14ac:dyDescent="0.3">
      <c r="A6" s="4" t="s">
        <v>28</v>
      </c>
      <c r="B6" s="30">
        <v>76</v>
      </c>
      <c r="C6" s="31">
        <v>112</v>
      </c>
      <c r="D6" s="31">
        <v>33</v>
      </c>
      <c r="E6" s="31">
        <v>82</v>
      </c>
      <c r="F6" s="31">
        <v>7</v>
      </c>
      <c r="G6" s="31">
        <v>8</v>
      </c>
      <c r="H6" s="31">
        <v>4</v>
      </c>
      <c r="I6" s="31">
        <v>0</v>
      </c>
      <c r="J6" s="31">
        <v>3</v>
      </c>
      <c r="K6" s="31">
        <v>4</v>
      </c>
      <c r="L6" s="31">
        <v>5</v>
      </c>
      <c r="M6" s="31">
        <v>3</v>
      </c>
      <c r="N6" s="31">
        <v>0</v>
      </c>
      <c r="O6" s="31">
        <v>0</v>
      </c>
      <c r="P6" s="31">
        <v>0</v>
      </c>
      <c r="Q6" s="31">
        <v>0</v>
      </c>
      <c r="R6" s="32">
        <f t="shared" si="0"/>
        <v>337</v>
      </c>
    </row>
    <row r="7" spans="1:18" x14ac:dyDescent="0.3">
      <c r="A7" s="4" t="s">
        <v>29</v>
      </c>
      <c r="B7" s="30">
        <v>0</v>
      </c>
      <c r="C7" s="31">
        <v>1</v>
      </c>
      <c r="D7" s="31">
        <v>8</v>
      </c>
      <c r="E7" s="31">
        <v>87</v>
      </c>
      <c r="F7" s="31">
        <v>11</v>
      </c>
      <c r="G7" s="31">
        <v>5</v>
      </c>
      <c r="H7" s="31">
        <v>15</v>
      </c>
      <c r="I7" s="31">
        <v>51</v>
      </c>
      <c r="J7" s="31">
        <v>61</v>
      </c>
      <c r="K7" s="31">
        <v>11</v>
      </c>
      <c r="L7" s="31">
        <v>17</v>
      </c>
      <c r="M7" s="31">
        <v>15</v>
      </c>
      <c r="N7" s="31">
        <v>9</v>
      </c>
      <c r="O7" s="31">
        <v>1</v>
      </c>
      <c r="P7" s="31">
        <v>11</v>
      </c>
      <c r="Q7" s="31">
        <v>0</v>
      </c>
      <c r="R7" s="32">
        <f t="shared" si="0"/>
        <v>303</v>
      </c>
    </row>
    <row r="8" spans="1:18" x14ac:dyDescent="0.3">
      <c r="A8" s="4" t="s">
        <v>8</v>
      </c>
      <c r="B8" s="30">
        <v>5</v>
      </c>
      <c r="C8" s="31">
        <v>13</v>
      </c>
      <c r="D8" s="31"/>
      <c r="E8" s="31">
        <v>18</v>
      </c>
      <c r="F8" s="31"/>
      <c r="G8" s="31">
        <v>3</v>
      </c>
      <c r="H8" s="31">
        <v>1</v>
      </c>
      <c r="I8" s="31">
        <v>2</v>
      </c>
      <c r="J8" s="31">
        <v>3</v>
      </c>
      <c r="K8" s="31">
        <v>2</v>
      </c>
      <c r="L8" s="31"/>
      <c r="M8" s="31">
        <v>2</v>
      </c>
      <c r="N8" s="31"/>
      <c r="O8" s="31"/>
      <c r="P8" s="31"/>
      <c r="Q8" s="31"/>
      <c r="R8" s="32">
        <f t="shared" si="0"/>
        <v>49</v>
      </c>
    </row>
    <row r="9" spans="1:18" x14ac:dyDescent="0.3">
      <c r="A9" s="4" t="s">
        <v>9</v>
      </c>
      <c r="B9" s="30"/>
      <c r="C9" s="31">
        <v>28</v>
      </c>
      <c r="D9" s="31">
        <v>2</v>
      </c>
      <c r="E9" s="31">
        <v>11</v>
      </c>
      <c r="F9" s="31">
        <v>1</v>
      </c>
      <c r="G9" s="31">
        <v>7</v>
      </c>
      <c r="H9" s="31"/>
      <c r="I9" s="31"/>
      <c r="J9" s="31">
        <v>2</v>
      </c>
      <c r="K9" s="31">
        <v>5</v>
      </c>
      <c r="L9" s="31">
        <v>6</v>
      </c>
      <c r="M9" s="31">
        <v>5</v>
      </c>
      <c r="N9" s="31"/>
      <c r="O9" s="31">
        <v>7</v>
      </c>
      <c r="P9" s="31">
        <v>1</v>
      </c>
      <c r="Q9" s="31">
        <v>2</v>
      </c>
      <c r="R9" s="32">
        <f t="shared" si="0"/>
        <v>77</v>
      </c>
    </row>
    <row r="10" spans="1:18" x14ac:dyDescent="0.3">
      <c r="A10" s="4" t="s">
        <v>10</v>
      </c>
      <c r="B10" s="30">
        <v>1</v>
      </c>
      <c r="C10" s="31">
        <v>6</v>
      </c>
      <c r="D10" s="31">
        <v>1</v>
      </c>
      <c r="E10" s="31">
        <v>4</v>
      </c>
      <c r="F10" s="31"/>
      <c r="G10" s="31">
        <v>1</v>
      </c>
      <c r="H10" s="31">
        <v>5</v>
      </c>
      <c r="I10" s="31"/>
      <c r="J10" s="31">
        <v>1</v>
      </c>
      <c r="K10" s="31">
        <v>5</v>
      </c>
      <c r="L10" s="31">
        <v>5</v>
      </c>
      <c r="M10" s="31">
        <v>2</v>
      </c>
      <c r="N10" s="31"/>
      <c r="O10" s="31">
        <v>3</v>
      </c>
      <c r="P10" s="31">
        <v>1</v>
      </c>
      <c r="Q10" s="31"/>
      <c r="R10" s="32">
        <f t="shared" si="0"/>
        <v>35</v>
      </c>
    </row>
    <row r="11" spans="1:18" x14ac:dyDescent="0.3">
      <c r="A11" s="4" t="s">
        <v>11</v>
      </c>
      <c r="B11" s="30"/>
      <c r="C11" s="31"/>
      <c r="D11" s="31"/>
      <c r="E11" s="31"/>
      <c r="F11" s="31"/>
      <c r="G11" s="31"/>
      <c r="H11" s="31">
        <v>1</v>
      </c>
      <c r="I11" s="31"/>
      <c r="J11" s="31">
        <v>1</v>
      </c>
      <c r="K11" s="31"/>
      <c r="L11" s="31"/>
      <c r="M11" s="31"/>
      <c r="N11" s="31"/>
      <c r="O11" s="31"/>
      <c r="P11" s="31"/>
      <c r="Q11" s="31"/>
      <c r="R11" s="32">
        <f t="shared" si="0"/>
        <v>2</v>
      </c>
    </row>
    <row r="12" spans="1:18" x14ac:dyDescent="0.3">
      <c r="A12" s="4" t="s">
        <v>12</v>
      </c>
      <c r="B12" s="30"/>
      <c r="C12" s="31"/>
      <c r="D12" s="31"/>
      <c r="E12" s="31">
        <v>1</v>
      </c>
      <c r="F12" s="31"/>
      <c r="G12" s="31"/>
      <c r="H12" s="31"/>
      <c r="I12" s="31"/>
      <c r="J12" s="31"/>
      <c r="K12" s="31">
        <v>5</v>
      </c>
      <c r="L12" s="31"/>
      <c r="M12" s="31">
        <v>49</v>
      </c>
      <c r="N12" s="31">
        <v>2</v>
      </c>
      <c r="O12" s="31">
        <v>2</v>
      </c>
      <c r="P12" s="31">
        <v>1</v>
      </c>
      <c r="Q12" s="31"/>
      <c r="R12" s="32">
        <f t="shared" si="0"/>
        <v>60</v>
      </c>
    </row>
    <row r="13" spans="1:18" x14ac:dyDescent="0.3">
      <c r="A13" s="4" t="s">
        <v>13</v>
      </c>
      <c r="B13" s="30"/>
      <c r="C13" s="31"/>
      <c r="D13" s="31">
        <v>4</v>
      </c>
      <c r="E13" s="31"/>
      <c r="F13" s="31"/>
      <c r="G13" s="31"/>
      <c r="H13" s="31"/>
      <c r="I13" s="31"/>
      <c r="J13" s="31"/>
      <c r="K13" s="31"/>
      <c r="L13" s="31"/>
      <c r="M13" s="31"/>
      <c r="N13" s="31">
        <v>8</v>
      </c>
      <c r="O13" s="31">
        <v>30</v>
      </c>
      <c r="P13" s="31">
        <v>202</v>
      </c>
      <c r="Q13" s="31">
        <v>55</v>
      </c>
      <c r="R13" s="32">
        <f t="shared" si="0"/>
        <v>299</v>
      </c>
    </row>
    <row r="14" spans="1:18" x14ac:dyDescent="0.3">
      <c r="A14" s="4" t="s">
        <v>14</v>
      </c>
      <c r="B14" s="30">
        <v>1</v>
      </c>
      <c r="C14" s="31">
        <v>7</v>
      </c>
      <c r="D14" s="31">
        <v>6</v>
      </c>
      <c r="E14" s="31">
        <v>52</v>
      </c>
      <c r="F14" s="31">
        <v>19</v>
      </c>
      <c r="G14" s="31">
        <v>5</v>
      </c>
      <c r="H14" s="31">
        <v>12</v>
      </c>
      <c r="I14" s="31">
        <v>4</v>
      </c>
      <c r="J14" s="31">
        <v>11</v>
      </c>
      <c r="K14" s="31">
        <v>4</v>
      </c>
      <c r="L14" s="31">
        <v>19</v>
      </c>
      <c r="M14" s="31">
        <v>91</v>
      </c>
      <c r="N14" s="31">
        <v>28</v>
      </c>
      <c r="O14" s="31">
        <v>2</v>
      </c>
      <c r="P14" s="31">
        <v>27</v>
      </c>
      <c r="Q14" s="31">
        <v>1</v>
      </c>
      <c r="R14" s="32">
        <f t="shared" si="0"/>
        <v>289</v>
      </c>
    </row>
    <row r="15" spans="1:18" x14ac:dyDescent="0.3">
      <c r="A15" s="4" t="s">
        <v>15</v>
      </c>
      <c r="B15" s="30">
        <v>3</v>
      </c>
      <c r="C15" s="31">
        <v>8</v>
      </c>
      <c r="D15" s="31">
        <v>4</v>
      </c>
      <c r="E15" s="31">
        <v>14</v>
      </c>
      <c r="F15" s="31">
        <v>1</v>
      </c>
      <c r="G15" s="31">
        <v>0</v>
      </c>
      <c r="H15" s="31">
        <v>8</v>
      </c>
      <c r="I15" s="31">
        <v>35</v>
      </c>
      <c r="J15" s="31">
        <v>74</v>
      </c>
      <c r="K15" s="31">
        <v>54</v>
      </c>
      <c r="L15" s="31">
        <v>128</v>
      </c>
      <c r="M15" s="31">
        <v>159</v>
      </c>
      <c r="N15" s="31">
        <v>24</v>
      </c>
      <c r="O15" s="31">
        <v>37</v>
      </c>
      <c r="P15" s="31">
        <v>18</v>
      </c>
      <c r="Q15" s="31">
        <v>6</v>
      </c>
      <c r="R15" s="32">
        <f t="shared" si="0"/>
        <v>573</v>
      </c>
    </row>
    <row r="16" spans="1:18" x14ac:dyDescent="0.3">
      <c r="A16" s="4" t="s">
        <v>16</v>
      </c>
      <c r="B16" s="30">
        <v>0</v>
      </c>
      <c r="C16" s="31">
        <v>0</v>
      </c>
      <c r="D16" s="31">
        <v>0</v>
      </c>
      <c r="E16" s="31">
        <v>95</v>
      </c>
      <c r="F16" s="31">
        <v>91</v>
      </c>
      <c r="G16" s="31">
        <v>27</v>
      </c>
      <c r="H16" s="31">
        <v>35</v>
      </c>
      <c r="I16" s="31">
        <v>3</v>
      </c>
      <c r="J16" s="31">
        <v>1</v>
      </c>
      <c r="K16" s="31">
        <v>5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2">
        <f t="shared" si="0"/>
        <v>257</v>
      </c>
    </row>
    <row r="17" spans="1:18" x14ac:dyDescent="0.3">
      <c r="A17" s="4" t="s">
        <v>17</v>
      </c>
      <c r="B17" s="33">
        <v>0</v>
      </c>
      <c r="C17" s="34">
        <v>0</v>
      </c>
      <c r="D17" s="34">
        <v>0</v>
      </c>
      <c r="E17" s="34">
        <v>1</v>
      </c>
      <c r="F17" s="31">
        <v>0</v>
      </c>
      <c r="G17" s="31">
        <v>14</v>
      </c>
      <c r="H17" s="31">
        <v>67</v>
      </c>
      <c r="I17" s="31">
        <v>395</v>
      </c>
      <c r="J17" s="31">
        <v>286</v>
      </c>
      <c r="K17" s="31">
        <v>99</v>
      </c>
      <c r="L17" s="31">
        <v>38</v>
      </c>
      <c r="M17" s="31">
        <v>4</v>
      </c>
      <c r="N17" s="31">
        <v>0</v>
      </c>
      <c r="O17" s="31">
        <v>0</v>
      </c>
      <c r="P17" s="31">
        <v>6</v>
      </c>
      <c r="Q17" s="31">
        <v>0</v>
      </c>
      <c r="R17" s="32">
        <f t="shared" si="0"/>
        <v>910</v>
      </c>
    </row>
    <row r="18" spans="1:18" x14ac:dyDescent="0.3">
      <c r="A18" s="4" t="s">
        <v>30</v>
      </c>
      <c r="B18" s="33">
        <v>0</v>
      </c>
      <c r="C18" s="34">
        <v>0</v>
      </c>
      <c r="D18" s="34">
        <v>0</v>
      </c>
      <c r="E18" s="34">
        <v>1</v>
      </c>
      <c r="F18" s="31">
        <v>18</v>
      </c>
      <c r="G18" s="31">
        <v>0</v>
      </c>
      <c r="H18" s="31">
        <v>26</v>
      </c>
      <c r="I18" s="31">
        <v>6</v>
      </c>
      <c r="J18" s="31">
        <v>31</v>
      </c>
      <c r="K18" s="31">
        <v>24</v>
      </c>
      <c r="L18" s="31">
        <v>91</v>
      </c>
      <c r="M18" s="31">
        <v>131</v>
      </c>
      <c r="N18" s="31">
        <v>49</v>
      </c>
      <c r="O18" s="31">
        <v>57</v>
      </c>
      <c r="P18" s="31">
        <v>17</v>
      </c>
      <c r="Q18" s="31">
        <v>0</v>
      </c>
      <c r="R18" s="32">
        <f t="shared" si="0"/>
        <v>451</v>
      </c>
    </row>
    <row r="19" spans="1:18" x14ac:dyDescent="0.3">
      <c r="A19" s="4" t="s">
        <v>19</v>
      </c>
      <c r="B19" s="33"/>
      <c r="C19" s="34"/>
      <c r="D19" s="34"/>
      <c r="E19" s="34"/>
      <c r="F19" s="31"/>
      <c r="G19" s="31"/>
      <c r="H19" s="31"/>
      <c r="I19" s="31"/>
      <c r="J19" s="31"/>
      <c r="K19" s="31">
        <v>1</v>
      </c>
      <c r="L19" s="31">
        <v>3</v>
      </c>
      <c r="M19" s="31">
        <v>2</v>
      </c>
      <c r="N19" s="31">
        <v>6</v>
      </c>
      <c r="O19" s="31">
        <v>2</v>
      </c>
      <c r="P19" s="31">
        <v>45</v>
      </c>
      <c r="Q19" s="31"/>
      <c r="R19" s="32">
        <f t="shared" si="0"/>
        <v>59</v>
      </c>
    </row>
    <row r="20" spans="1:18" x14ac:dyDescent="0.3">
      <c r="A20" s="4" t="s">
        <v>20</v>
      </c>
      <c r="B20" s="33"/>
      <c r="C20" s="34"/>
      <c r="D20" s="34"/>
      <c r="E20" s="34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>
        <v>4</v>
      </c>
      <c r="Q20" s="31"/>
      <c r="R20" s="32">
        <f t="shared" si="0"/>
        <v>4</v>
      </c>
    </row>
    <row r="21" spans="1:18" x14ac:dyDescent="0.3">
      <c r="A21" s="4" t="s">
        <v>21</v>
      </c>
      <c r="B21" s="33"/>
      <c r="C21" s="34"/>
      <c r="D21" s="34"/>
      <c r="E21" s="34"/>
      <c r="F21" s="31"/>
      <c r="G21" s="31"/>
      <c r="H21" s="31"/>
      <c r="I21" s="31"/>
      <c r="J21" s="31"/>
      <c r="K21" s="31"/>
      <c r="L21" s="31">
        <v>1</v>
      </c>
      <c r="M21" s="31">
        <v>2</v>
      </c>
      <c r="N21" s="31">
        <v>14</v>
      </c>
      <c r="O21" s="31">
        <v>22</v>
      </c>
      <c r="P21" s="31">
        <v>30</v>
      </c>
      <c r="Q21" s="31">
        <v>1</v>
      </c>
      <c r="R21" s="32">
        <f t="shared" si="0"/>
        <v>70</v>
      </c>
    </row>
    <row r="22" spans="1:18" x14ac:dyDescent="0.3">
      <c r="A22" s="4" t="s">
        <v>22</v>
      </c>
      <c r="B22" s="33">
        <v>2</v>
      </c>
      <c r="C22" s="34">
        <v>9</v>
      </c>
      <c r="D22" s="34"/>
      <c r="E22" s="34">
        <v>1</v>
      </c>
      <c r="F22" s="31"/>
      <c r="G22" s="31">
        <v>1</v>
      </c>
      <c r="H22" s="31"/>
      <c r="I22" s="31"/>
      <c r="J22" s="31">
        <v>1</v>
      </c>
      <c r="K22" s="31">
        <v>2</v>
      </c>
      <c r="L22" s="31"/>
      <c r="M22" s="31"/>
      <c r="N22" s="31"/>
      <c r="O22" s="31"/>
      <c r="P22" s="31"/>
      <c r="Q22" s="31"/>
      <c r="R22" s="32">
        <f t="shared" si="0"/>
        <v>16</v>
      </c>
    </row>
    <row r="23" spans="1:18" x14ac:dyDescent="0.3">
      <c r="A23" s="4" t="s">
        <v>23</v>
      </c>
      <c r="B23" s="33">
        <v>7</v>
      </c>
      <c r="C23" s="34"/>
      <c r="D23" s="34"/>
      <c r="E23" s="34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>
        <f t="shared" si="0"/>
        <v>7</v>
      </c>
    </row>
    <row r="24" spans="1:18" ht="15" thickBot="1" x14ac:dyDescent="0.35">
      <c r="A24" s="5" t="s">
        <v>24</v>
      </c>
      <c r="B24" s="35"/>
      <c r="C24" s="36">
        <v>1</v>
      </c>
      <c r="D24" s="36"/>
      <c r="E24" s="36"/>
      <c r="F24" s="37"/>
      <c r="G24" s="37"/>
      <c r="H24" s="37"/>
      <c r="I24" s="37"/>
      <c r="J24" s="37">
        <v>2</v>
      </c>
      <c r="K24" s="37"/>
      <c r="L24" s="37">
        <v>1</v>
      </c>
      <c r="M24" s="37">
        <v>11</v>
      </c>
      <c r="N24" s="37">
        <v>5</v>
      </c>
      <c r="O24" s="37"/>
      <c r="P24" s="37">
        <v>3</v>
      </c>
      <c r="Q24" s="37">
        <v>1</v>
      </c>
      <c r="R24" s="38">
        <f t="shared" si="0"/>
        <v>24</v>
      </c>
    </row>
    <row r="25" spans="1:18" ht="15" thickBot="1" x14ac:dyDescent="0.35">
      <c r="A25" s="6" t="s">
        <v>25</v>
      </c>
      <c r="B25" s="39">
        <f>SUM(B3:B24)</f>
        <v>323</v>
      </c>
      <c r="C25" s="40">
        <f>SUM(C3:C24)</f>
        <v>444</v>
      </c>
      <c r="D25" s="40">
        <f t="shared" ref="D25:Q25" si="1">SUM(D3:D24)</f>
        <v>135</v>
      </c>
      <c r="E25" s="40">
        <f t="shared" si="1"/>
        <v>768</v>
      </c>
      <c r="F25" s="40">
        <f t="shared" si="1"/>
        <v>190</v>
      </c>
      <c r="G25" s="40">
        <f t="shared" si="1"/>
        <v>130</v>
      </c>
      <c r="H25" s="40">
        <f t="shared" si="1"/>
        <v>324</v>
      </c>
      <c r="I25" s="40">
        <f t="shared" si="1"/>
        <v>843</v>
      </c>
      <c r="J25" s="40">
        <f t="shared" si="1"/>
        <v>853</v>
      </c>
      <c r="K25" s="40">
        <f t="shared" si="1"/>
        <v>586</v>
      </c>
      <c r="L25" s="40">
        <f t="shared" si="1"/>
        <v>750</v>
      </c>
      <c r="M25" s="40">
        <f t="shared" si="1"/>
        <v>694</v>
      </c>
      <c r="N25" s="40">
        <f t="shared" si="1"/>
        <v>295</v>
      </c>
      <c r="O25" s="40">
        <f t="shared" si="1"/>
        <v>237</v>
      </c>
      <c r="P25" s="40">
        <f t="shared" si="1"/>
        <v>464</v>
      </c>
      <c r="Q25" s="40">
        <f t="shared" si="1"/>
        <v>69</v>
      </c>
      <c r="R25" s="40">
        <f>SUM(B25:Q25)</f>
        <v>7105</v>
      </c>
    </row>
  </sheetData>
  <mergeCells count="2">
    <mergeCell ref="A1:A2"/>
    <mergeCell ref="B1:R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26"/>
  <sheetViews>
    <sheetView showZeros="0" workbookViewId="0">
      <selection activeCell="B3" sqref="B3:Q24"/>
    </sheetView>
  </sheetViews>
  <sheetFormatPr baseColWidth="10" defaultRowHeight="14.4" x14ac:dyDescent="0.3"/>
  <cols>
    <col min="1" max="1" width="16.5546875" style="9" bestFit="1" customWidth="1"/>
    <col min="2" max="2" width="4.44140625" bestFit="1" customWidth="1"/>
    <col min="3" max="4" width="7.33203125" bestFit="1" customWidth="1"/>
    <col min="5" max="16" width="4.44140625" bestFit="1" customWidth="1"/>
    <col min="17" max="17" width="5.44140625" bestFit="1" customWidth="1"/>
  </cols>
  <sheetData>
    <row r="1" spans="1:17" x14ac:dyDescent="0.3">
      <c r="A1" s="41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5" thickBot="1" x14ac:dyDescent="0.35">
      <c r="A2" s="42"/>
      <c r="B2" s="1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</row>
    <row r="3" spans="1:17" x14ac:dyDescent="0.3">
      <c r="A3" s="3" t="s">
        <v>3</v>
      </c>
      <c r="B3" s="10">
        <f>(Feuil1!B3/Feuil1!B$25)*100</f>
        <v>64.396284829721367</v>
      </c>
      <c r="C3" s="11">
        <f>(Feuil1!C3/Feuil1!C$25)*100</f>
        <v>54.27927927927928</v>
      </c>
      <c r="D3" s="12">
        <f>(Feuil1!D3/Feuil1!D$25)*100</f>
        <v>29.629629629629626</v>
      </c>
      <c r="E3" s="12">
        <f>(Feuil1!E3/Feuil1!E$25)*100</f>
        <v>27.083333333333332</v>
      </c>
      <c r="F3" s="12">
        <f>(Feuil1!F3/Feuil1!F$25)*100</f>
        <v>13.684210526315791</v>
      </c>
      <c r="G3" s="12">
        <f>(Feuil1!G3/Feuil1!G$25)*100</f>
        <v>26.923076923076923</v>
      </c>
      <c r="H3" s="11">
        <f>(Feuil1!H3/Feuil1!H$25)*100</f>
        <v>39.814814814814817</v>
      </c>
      <c r="I3" s="11">
        <f>(Feuil1!I3/Feuil1!I$25)*100</f>
        <v>25.622775800711743</v>
      </c>
      <c r="J3" s="12">
        <f>(Feuil1!J3/Feuil1!J$25)*100</f>
        <v>27.315357561547483</v>
      </c>
      <c r="K3" s="12">
        <f>(Feuil1!K3/Feuil1!K$25)*100</f>
        <v>41.638225255972692</v>
      </c>
      <c r="L3" s="11">
        <f>(Feuil1!L3/Feuil1!L$25)*100</f>
        <v>50.8</v>
      </c>
      <c r="M3" s="11">
        <f>(Feuil1!M3/Feuil1!M$25)*100</f>
        <v>21.181556195965417</v>
      </c>
      <c r="N3" s="11">
        <f>(Feuil1!N3/Feuil1!N$25)*100</f>
        <v>33.220338983050844</v>
      </c>
      <c r="O3" s="11">
        <f>(Feuil1!O3/Feuil1!O$25)*100</f>
        <v>21.518987341772153</v>
      </c>
      <c r="P3" s="11">
        <f>(Feuil1!P3/Feuil1!P$25)*100</f>
        <v>15.517241379310345</v>
      </c>
      <c r="Q3" s="11">
        <f>(Feuil1!Q3/Feuil1!Q$25)*100</f>
        <v>4.3478260869565215</v>
      </c>
    </row>
    <row r="4" spans="1:17" x14ac:dyDescent="0.3">
      <c r="A4" s="4" t="s">
        <v>4</v>
      </c>
      <c r="B4" s="13">
        <f>(Feuil1!B4/Feuil1!B$25)*100</f>
        <v>2.4767801857585141</v>
      </c>
      <c r="C4" s="14">
        <f>(Feuil1!C4/Feuil1!C$25)*100</f>
        <v>3.3783783783783785</v>
      </c>
      <c r="D4" s="15">
        <f>(Feuil1!D4/Feuil1!D$25)*100</f>
        <v>26.666666666666668</v>
      </c>
      <c r="E4" s="15">
        <f>(Feuil1!E4/Feuil1!E$25)*100</f>
        <v>23.828125</v>
      </c>
      <c r="F4" s="14">
        <f>(Feuil1!F4/Feuil1!F$25)*100</f>
        <v>8.4210526315789469</v>
      </c>
      <c r="G4" s="14">
        <f>(Feuil1!G4/Feuil1!G$25)*100</f>
        <v>16.923076923076923</v>
      </c>
      <c r="H4" s="14">
        <f>(Feuil1!H4/Feuil1!H$25)*100</f>
        <v>5.8641975308641969</v>
      </c>
      <c r="I4" s="14">
        <f>(Feuil1!I4/Feuil1!I$25)*100</f>
        <v>14.590747330960854</v>
      </c>
      <c r="J4" s="14">
        <f>(Feuil1!J4/Feuil1!J$25)*100</f>
        <v>15.943728018757328</v>
      </c>
      <c r="K4" s="14">
        <f>(Feuil1!K4/Feuil1!K$25)*100</f>
        <v>14.675767918088736</v>
      </c>
      <c r="L4" s="14">
        <f>(Feuil1!L4/Feuil1!L$25)*100</f>
        <v>5.7333333333333334</v>
      </c>
      <c r="M4" s="14">
        <f>(Feuil1!M4/Feuil1!M$25)*100</f>
        <v>5.7636887608069163</v>
      </c>
      <c r="N4" s="14">
        <f>(Feuil1!N4/Feuil1!N$25)*100</f>
        <v>14.915254237288137</v>
      </c>
      <c r="O4" s="14">
        <f>(Feuil1!O4/Feuil1!O$25)*100</f>
        <v>7.1729957805907167</v>
      </c>
      <c r="P4" s="14">
        <f>(Feuil1!P4/Feuil1!P$25)*100</f>
        <v>4.5258620689655169</v>
      </c>
      <c r="Q4" s="14">
        <f>(Feuil1!Q4/Feuil1!Q$25)*100</f>
        <v>0</v>
      </c>
    </row>
    <row r="5" spans="1:17" x14ac:dyDescent="0.3">
      <c r="A5" s="4" t="s">
        <v>5</v>
      </c>
      <c r="B5" s="13">
        <f>(Feuil1!B5/Feuil1!B$25)*100</f>
        <v>3.7151702786377707</v>
      </c>
      <c r="C5" s="14">
        <f>(Feuil1!C5/Feuil1!C$25)*100</f>
        <v>0.67567567567567566</v>
      </c>
      <c r="D5" s="14">
        <f>(Feuil1!D5/Feuil1!D$25)*100</f>
        <v>0.74074074074074081</v>
      </c>
      <c r="E5" s="14">
        <f>(Feuil1!E5/Feuil1!E$25)*100</f>
        <v>1.3020833333333335</v>
      </c>
      <c r="F5" s="14">
        <f>(Feuil1!F5/Feuil1!F$25)*100</f>
        <v>0</v>
      </c>
      <c r="G5" s="14">
        <f>(Feuil1!G5/Feuil1!G$25)*100</f>
        <v>1.5384615384615385</v>
      </c>
      <c r="H5" s="14">
        <f>(Feuil1!H5/Feuil1!H$25)*100</f>
        <v>0.61728395061728392</v>
      </c>
      <c r="I5" s="14">
        <f>(Feuil1!I5/Feuil1!I$25)*100</f>
        <v>0.94899169632265723</v>
      </c>
      <c r="J5" s="14">
        <f>(Feuil1!J5/Feuil1!J$25)*100</f>
        <v>0.82063305978898016</v>
      </c>
      <c r="K5" s="14">
        <f>(Feuil1!K5/Feuil1!K$25)*100</f>
        <v>5.972696245733788</v>
      </c>
      <c r="L5" s="14">
        <f>(Feuil1!L5/Feuil1!L$25)*100</f>
        <v>1.6</v>
      </c>
      <c r="M5" s="14">
        <f>(Feuil1!M5/Feuil1!M$25)*100</f>
        <v>4.46685878962536</v>
      </c>
      <c r="N5" s="14">
        <f>(Feuil1!N5/Feuil1!N$25)*100</f>
        <v>2.7118644067796609</v>
      </c>
      <c r="O5" s="14">
        <f>(Feuil1!O5/Feuil1!O$25)*100</f>
        <v>2.5316455696202533</v>
      </c>
      <c r="P5" s="14">
        <f>(Feuil1!P5/Feuil1!P$25)*100</f>
        <v>1.0775862068965518</v>
      </c>
      <c r="Q5" s="14">
        <f>(Feuil1!Q5/Feuil1!Q$25)*100</f>
        <v>0</v>
      </c>
    </row>
    <row r="6" spans="1:17" x14ac:dyDescent="0.3">
      <c r="A6" s="4" t="s">
        <v>6</v>
      </c>
      <c r="B6" s="13">
        <f>(Feuil1!B6/Feuil1!B$25)*100</f>
        <v>23.52941176470588</v>
      </c>
      <c r="C6" s="14">
        <f>(Feuil1!C6/Feuil1!C$25)*100</f>
        <v>25.225225225225223</v>
      </c>
      <c r="D6" s="14">
        <f>(Feuil1!D6/Feuil1!D$25)*100</f>
        <v>24.444444444444443</v>
      </c>
      <c r="E6" s="15">
        <f>(Feuil1!E6/Feuil1!E$25)*100</f>
        <v>10.677083333333332</v>
      </c>
      <c r="F6" s="14">
        <f>(Feuil1!F6/Feuil1!F$25)*100</f>
        <v>3.6842105263157889</v>
      </c>
      <c r="G6" s="14">
        <f>(Feuil1!G6/Feuil1!G$25)*100</f>
        <v>6.1538461538461542</v>
      </c>
      <c r="H6" s="14">
        <f>(Feuil1!H6/Feuil1!H$25)*100</f>
        <v>1.2345679012345678</v>
      </c>
      <c r="I6" s="14">
        <f>(Feuil1!I6/Feuil1!I$25)*100</f>
        <v>0</v>
      </c>
      <c r="J6" s="14">
        <f>(Feuil1!J6/Feuil1!J$25)*100</f>
        <v>0.35169988276670577</v>
      </c>
      <c r="K6" s="14">
        <f>(Feuil1!K6/Feuil1!K$25)*100</f>
        <v>0.68259385665529015</v>
      </c>
      <c r="L6" s="14">
        <f>(Feuil1!L6/Feuil1!L$25)*100</f>
        <v>0.66666666666666674</v>
      </c>
      <c r="M6" s="14">
        <f>(Feuil1!M6/Feuil1!M$25)*100</f>
        <v>0.43227665706051877</v>
      </c>
      <c r="N6" s="14">
        <f>(Feuil1!N6/Feuil1!N$25)*100</f>
        <v>0</v>
      </c>
      <c r="O6" s="14">
        <f>(Feuil1!O6/Feuil1!O$25)*100</f>
        <v>0</v>
      </c>
      <c r="P6" s="14">
        <f>(Feuil1!P6/Feuil1!P$25)*100</f>
        <v>0</v>
      </c>
      <c r="Q6" s="14">
        <f>(Feuil1!Q6/Feuil1!Q$25)*100</f>
        <v>0</v>
      </c>
    </row>
    <row r="7" spans="1:17" x14ac:dyDescent="0.3">
      <c r="A7" s="4" t="s">
        <v>7</v>
      </c>
      <c r="B7" s="13">
        <f>(Feuil1!B7/Feuil1!B$25)*100</f>
        <v>0</v>
      </c>
      <c r="C7" s="15">
        <f>(Feuil1!C7/Feuil1!C$25)*100</f>
        <v>0.22522522522522523</v>
      </c>
      <c r="D7" s="14">
        <f>(Feuil1!D7/Feuil1!D$25)*100</f>
        <v>5.9259259259259265</v>
      </c>
      <c r="E7" s="15">
        <f>(Feuil1!E7/Feuil1!E$25)*100</f>
        <v>11.328125</v>
      </c>
      <c r="F7" s="16">
        <f>(Feuil1!F7/Feuil1!F$25)*100</f>
        <v>5.7894736842105265</v>
      </c>
      <c r="G7" s="16">
        <f>(Feuil1!G7/Feuil1!G$25)*100</f>
        <v>3.8461538461538463</v>
      </c>
      <c r="H7" s="14">
        <f>(Feuil1!H7/Feuil1!H$25)*100</f>
        <v>4.6296296296296298</v>
      </c>
      <c r="I7" s="14">
        <f>(Feuil1!I7/Feuil1!I$25)*100</f>
        <v>6.0498220640569391</v>
      </c>
      <c r="J7" s="14">
        <f>(Feuil1!J7/Feuil1!J$25)*100</f>
        <v>7.1512309495896833</v>
      </c>
      <c r="K7" s="14">
        <f>(Feuil1!K7/Feuil1!K$25)*100</f>
        <v>1.877133105802048</v>
      </c>
      <c r="L7" s="14">
        <f>(Feuil1!L7/Feuil1!L$25)*100</f>
        <v>2.2666666666666666</v>
      </c>
      <c r="M7" s="14">
        <f>(Feuil1!M7/Feuil1!M$25)*100</f>
        <v>2.1613832853025938</v>
      </c>
      <c r="N7" s="14">
        <f>(Feuil1!N7/Feuil1!N$25)*100</f>
        <v>3.050847457627119</v>
      </c>
      <c r="O7" s="14">
        <f>(Feuil1!O7/Feuil1!O$25)*100</f>
        <v>0.42194092827004215</v>
      </c>
      <c r="P7" s="14">
        <f>(Feuil1!P7/Feuil1!P$25)*100</f>
        <v>2.3706896551724137</v>
      </c>
      <c r="Q7" s="14">
        <f>(Feuil1!Q7/Feuil1!Q$25)*100</f>
        <v>0</v>
      </c>
    </row>
    <row r="8" spans="1:17" x14ac:dyDescent="0.3">
      <c r="A8" s="4" t="s">
        <v>8</v>
      </c>
      <c r="B8" s="13">
        <f>(Feuil1!B8/Feuil1!B$25)*100</f>
        <v>1.5479876160990713</v>
      </c>
      <c r="C8" s="14">
        <f>(Feuil1!C8/Feuil1!C$25)*100</f>
        <v>2.9279279279279278</v>
      </c>
      <c r="D8" s="14">
        <f>(Feuil1!D8/Feuil1!D$25)*100</f>
        <v>0</v>
      </c>
      <c r="E8" s="14">
        <f>(Feuil1!E8/Feuil1!E$25)*100</f>
        <v>2.34375</v>
      </c>
      <c r="F8" s="14">
        <f>(Feuil1!F8/Feuil1!F$25)*100</f>
        <v>0</v>
      </c>
      <c r="G8" s="14">
        <f>(Feuil1!G8/Feuil1!G$25)*100</f>
        <v>2.3076923076923079</v>
      </c>
      <c r="H8" s="14">
        <f>(Feuil1!H8/Feuil1!H$25)*100</f>
        <v>0.30864197530864196</v>
      </c>
      <c r="I8" s="14">
        <f>(Feuil1!I8/Feuil1!I$25)*100</f>
        <v>0.23724792408066431</v>
      </c>
      <c r="J8" s="14">
        <f>(Feuil1!J8/Feuil1!J$25)*100</f>
        <v>0.35169988276670577</v>
      </c>
      <c r="K8" s="14">
        <f>(Feuil1!K8/Feuil1!K$25)*100</f>
        <v>0.34129692832764508</v>
      </c>
      <c r="L8" s="14">
        <f>(Feuil1!L8/Feuil1!L$25)*100</f>
        <v>0</v>
      </c>
      <c r="M8" s="14">
        <f>(Feuil1!M8/Feuil1!M$25)*100</f>
        <v>0.28818443804034583</v>
      </c>
      <c r="N8" s="14">
        <f>(Feuil1!N8/Feuil1!N$25)*100</f>
        <v>0</v>
      </c>
      <c r="O8" s="14">
        <f>(Feuil1!O8/Feuil1!O$25)*100</f>
        <v>0</v>
      </c>
      <c r="P8" s="14">
        <f>(Feuil1!P8/Feuil1!P$25)*100</f>
        <v>0</v>
      </c>
      <c r="Q8" s="14">
        <f>(Feuil1!Q8/Feuil1!Q$25)*100</f>
        <v>0</v>
      </c>
    </row>
    <row r="9" spans="1:17" x14ac:dyDescent="0.3">
      <c r="A9" s="4" t="s">
        <v>9</v>
      </c>
      <c r="B9" s="13">
        <f>(Feuil1!B9/Feuil1!B$25)*100</f>
        <v>0</v>
      </c>
      <c r="C9" s="14">
        <f>(Feuil1!C9/Feuil1!C$25)*100</f>
        <v>6.3063063063063058</v>
      </c>
      <c r="D9" s="14">
        <f>(Feuil1!D9/Feuil1!D$25)*100</f>
        <v>1.4814814814814816</v>
      </c>
      <c r="E9" s="14">
        <f>(Feuil1!E9/Feuil1!E$25)*100</f>
        <v>1.4322916666666665</v>
      </c>
      <c r="F9" s="14">
        <f>(Feuil1!F9/Feuil1!F$25)*100</f>
        <v>0.52631578947368418</v>
      </c>
      <c r="G9" s="14">
        <f>(Feuil1!G9/Feuil1!G$25)*100</f>
        <v>5.384615384615385</v>
      </c>
      <c r="H9" s="14">
        <f>(Feuil1!H9/Feuil1!H$25)*100</f>
        <v>0</v>
      </c>
      <c r="I9" s="14">
        <f>(Feuil1!I9/Feuil1!I$25)*100</f>
        <v>0</v>
      </c>
      <c r="J9" s="14">
        <f>(Feuil1!J9/Feuil1!J$25)*100</f>
        <v>0.23446658851113714</v>
      </c>
      <c r="K9" s="14">
        <f>(Feuil1!K9/Feuil1!K$25)*100</f>
        <v>0.85324232081911267</v>
      </c>
      <c r="L9" s="14">
        <f>(Feuil1!L9/Feuil1!L$25)*100</f>
        <v>0.8</v>
      </c>
      <c r="M9" s="14">
        <f>(Feuil1!M9/Feuil1!M$25)*100</f>
        <v>0.72046109510086453</v>
      </c>
      <c r="N9" s="14">
        <f>(Feuil1!N9/Feuil1!N$25)*100</f>
        <v>0</v>
      </c>
      <c r="O9" s="14">
        <f>(Feuil1!O9/Feuil1!O$25)*100</f>
        <v>2.9535864978902953</v>
      </c>
      <c r="P9" s="14">
        <f>(Feuil1!P9/Feuil1!P$25)*100</f>
        <v>0.21551724137931033</v>
      </c>
      <c r="Q9" s="14">
        <f>(Feuil1!Q9/Feuil1!Q$25)*100</f>
        <v>2.8985507246376812</v>
      </c>
    </row>
    <row r="10" spans="1:17" x14ac:dyDescent="0.3">
      <c r="A10" s="4" t="s">
        <v>10</v>
      </c>
      <c r="B10" s="13">
        <f>(Feuil1!B10/Feuil1!B$25)*100</f>
        <v>0.30959752321981426</v>
      </c>
      <c r="C10" s="14">
        <f>(Feuil1!C10/Feuil1!C$25)*100</f>
        <v>1.3513513513513513</v>
      </c>
      <c r="D10" s="14">
        <f>(Feuil1!D10/Feuil1!D$25)*100</f>
        <v>0.74074074074074081</v>
      </c>
      <c r="E10" s="14">
        <f>(Feuil1!E10/Feuil1!E$25)*100</f>
        <v>0.52083333333333326</v>
      </c>
      <c r="F10" s="14">
        <f>(Feuil1!F10/Feuil1!F$25)*100</f>
        <v>0</v>
      </c>
      <c r="G10" s="14">
        <f>(Feuil1!G10/Feuil1!G$25)*100</f>
        <v>0.76923076923076927</v>
      </c>
      <c r="H10" s="14">
        <f>(Feuil1!H10/Feuil1!H$25)*100</f>
        <v>1.5432098765432098</v>
      </c>
      <c r="I10" s="14">
        <f>(Feuil1!I10/Feuil1!I$25)*100</f>
        <v>0</v>
      </c>
      <c r="J10" s="14">
        <f>(Feuil1!J10/Feuil1!J$25)*100</f>
        <v>0.11723329425556857</v>
      </c>
      <c r="K10" s="14">
        <f>(Feuil1!K10/Feuil1!K$25)*100</f>
        <v>0.85324232081911267</v>
      </c>
      <c r="L10" s="14">
        <f>(Feuil1!L10/Feuil1!L$25)*100</f>
        <v>0.66666666666666674</v>
      </c>
      <c r="M10" s="14">
        <f>(Feuil1!M10/Feuil1!M$25)*100</f>
        <v>0.28818443804034583</v>
      </c>
      <c r="N10" s="14">
        <f>(Feuil1!N10/Feuil1!N$25)*100</f>
        <v>0</v>
      </c>
      <c r="O10" s="14">
        <f>(Feuil1!O10/Feuil1!O$25)*100</f>
        <v>1.2658227848101267</v>
      </c>
      <c r="P10" s="14">
        <f>(Feuil1!P10/Feuil1!P$25)*100</f>
        <v>0.21551724137931033</v>
      </c>
      <c r="Q10" s="14">
        <f>(Feuil1!Q10/Feuil1!Q$25)*100</f>
        <v>0</v>
      </c>
    </row>
    <row r="11" spans="1:17" x14ac:dyDescent="0.3">
      <c r="A11" s="4" t="s">
        <v>11</v>
      </c>
      <c r="B11" s="13">
        <f>(Feuil1!B11/Feuil1!B$25)*100</f>
        <v>0</v>
      </c>
      <c r="C11" s="14">
        <f>(Feuil1!C11/Feuil1!C$25)*100</f>
        <v>0</v>
      </c>
      <c r="D11" s="14">
        <f>(Feuil1!D11/Feuil1!D$25)*100</f>
        <v>0</v>
      </c>
      <c r="E11" s="14">
        <f>(Feuil1!E11/Feuil1!E$25)*100</f>
        <v>0</v>
      </c>
      <c r="F11" s="14">
        <f>(Feuil1!F11/Feuil1!F$25)*100</f>
        <v>0</v>
      </c>
      <c r="G11" s="14">
        <f>(Feuil1!G11/Feuil1!G$25)*100</f>
        <v>0</v>
      </c>
      <c r="H11" s="14">
        <f>(Feuil1!H11/Feuil1!H$25)*100</f>
        <v>0.30864197530864196</v>
      </c>
      <c r="I11" s="14">
        <f>(Feuil1!I11/Feuil1!I$25)*100</f>
        <v>0</v>
      </c>
      <c r="J11" s="14">
        <f>(Feuil1!J11/Feuil1!J$25)*100</f>
        <v>0.11723329425556857</v>
      </c>
      <c r="K11" s="14">
        <f>(Feuil1!K11/Feuil1!K$25)*100</f>
        <v>0</v>
      </c>
      <c r="L11" s="14">
        <f>(Feuil1!L11/Feuil1!L$25)*100</f>
        <v>0</v>
      </c>
      <c r="M11" s="14">
        <f>(Feuil1!M11/Feuil1!M$25)*100</f>
        <v>0</v>
      </c>
      <c r="N11" s="14">
        <f>(Feuil1!N11/Feuil1!N$25)*100</f>
        <v>0</v>
      </c>
      <c r="O11" s="14">
        <f>(Feuil1!O11/Feuil1!O$25)*100</f>
        <v>0</v>
      </c>
      <c r="P11" s="14">
        <f>(Feuil1!P11/Feuil1!P$25)*100</f>
        <v>0</v>
      </c>
      <c r="Q11" s="14">
        <f>(Feuil1!Q11/Feuil1!Q$25)*100</f>
        <v>0</v>
      </c>
    </row>
    <row r="12" spans="1:17" x14ac:dyDescent="0.3">
      <c r="A12" s="4" t="s">
        <v>12</v>
      </c>
      <c r="B12" s="13">
        <f>(Feuil1!B12/Feuil1!B$25)*100</f>
        <v>0</v>
      </c>
      <c r="C12" s="14">
        <f>(Feuil1!C12/Feuil1!C$25)*100</f>
        <v>0</v>
      </c>
      <c r="D12" s="14">
        <f>(Feuil1!D12/Feuil1!D$25)*100</f>
        <v>0</v>
      </c>
      <c r="E12" s="14">
        <f>(Feuil1!E12/Feuil1!E$25)*100</f>
        <v>0.13020833333333331</v>
      </c>
      <c r="F12" s="14">
        <f>(Feuil1!F12/Feuil1!F$25)*100</f>
        <v>0</v>
      </c>
      <c r="G12" s="14">
        <f>(Feuil1!G12/Feuil1!G$25)*100</f>
        <v>0</v>
      </c>
      <c r="H12" s="14">
        <f>(Feuil1!H12/Feuil1!H$25)*100</f>
        <v>0</v>
      </c>
      <c r="I12" s="14">
        <f>(Feuil1!I12/Feuil1!I$25)*100</f>
        <v>0</v>
      </c>
      <c r="J12" s="14">
        <f>(Feuil1!J12/Feuil1!J$25)*100</f>
        <v>0</v>
      </c>
      <c r="K12" s="14">
        <f>(Feuil1!K12/Feuil1!K$25)*100</f>
        <v>0.85324232081911267</v>
      </c>
      <c r="L12" s="14">
        <f>(Feuil1!L12/Feuil1!L$25)*100</f>
        <v>0</v>
      </c>
      <c r="M12" s="14">
        <f>(Feuil1!M12/Feuil1!M$25)*100</f>
        <v>7.0605187319884726</v>
      </c>
      <c r="N12" s="14">
        <f>(Feuil1!N12/Feuil1!N$25)*100</f>
        <v>0.67796610169491522</v>
      </c>
      <c r="O12" s="14">
        <f>(Feuil1!O12/Feuil1!O$25)*100</f>
        <v>0.8438818565400843</v>
      </c>
      <c r="P12" s="14">
        <f>(Feuil1!P12/Feuil1!P$25)*100</f>
        <v>0.21551724137931033</v>
      </c>
      <c r="Q12" s="14">
        <f>(Feuil1!Q12/Feuil1!Q$25)*100</f>
        <v>0</v>
      </c>
    </row>
    <row r="13" spans="1:17" x14ac:dyDescent="0.3">
      <c r="A13" s="4" t="s">
        <v>13</v>
      </c>
      <c r="B13" s="13">
        <f>(Feuil1!B13/Feuil1!B$25)*100</f>
        <v>0</v>
      </c>
      <c r="C13" s="14">
        <f>(Feuil1!C13/Feuil1!C$25)*100</f>
        <v>0</v>
      </c>
      <c r="D13" s="14">
        <f>(Feuil1!D13/Feuil1!D$25)*100</f>
        <v>2.9629629629629632</v>
      </c>
      <c r="E13" s="14">
        <f>(Feuil1!E13/Feuil1!E$25)*100</f>
        <v>0</v>
      </c>
      <c r="F13" s="14">
        <f>(Feuil1!F13/Feuil1!F$25)*100</f>
        <v>0</v>
      </c>
      <c r="G13" s="14">
        <f>(Feuil1!G13/Feuil1!G$25)*100</f>
        <v>0</v>
      </c>
      <c r="H13" s="14">
        <f>(Feuil1!H13/Feuil1!H$25)*100</f>
        <v>0</v>
      </c>
      <c r="I13" s="14">
        <f>(Feuil1!I13/Feuil1!I$25)*100</f>
        <v>0</v>
      </c>
      <c r="J13" s="14">
        <f>(Feuil1!J13/Feuil1!J$25)*100</f>
        <v>0</v>
      </c>
      <c r="K13" s="14">
        <f>(Feuil1!K13/Feuil1!K$25)*100</f>
        <v>0</v>
      </c>
      <c r="L13" s="14">
        <f>(Feuil1!L13/Feuil1!L$25)*100</f>
        <v>0</v>
      </c>
      <c r="M13" s="14">
        <f>(Feuil1!M13/Feuil1!M$25)*100</f>
        <v>0</v>
      </c>
      <c r="N13" s="14">
        <f>(Feuil1!N13/Feuil1!N$25)*100</f>
        <v>2.7118644067796609</v>
      </c>
      <c r="O13" s="14">
        <f>(Feuil1!O13/Feuil1!O$25)*100</f>
        <v>12.658227848101266</v>
      </c>
      <c r="P13" s="14">
        <f>(Feuil1!P13/Feuil1!P$25)*100</f>
        <v>43.53448275862069</v>
      </c>
      <c r="Q13" s="14">
        <f>(Feuil1!Q13/Feuil1!Q$25)*100</f>
        <v>79.710144927536234</v>
      </c>
    </row>
    <row r="14" spans="1:17" x14ac:dyDescent="0.3">
      <c r="A14" s="4" t="s">
        <v>14</v>
      </c>
      <c r="B14" s="13">
        <f>(Feuil1!B14/Feuil1!B$25)*100</f>
        <v>0.30959752321981426</v>
      </c>
      <c r="C14" s="14">
        <f>(Feuil1!C14/Feuil1!C$25)*100</f>
        <v>1.5765765765765765</v>
      </c>
      <c r="D14" s="14">
        <f>(Feuil1!D14/Feuil1!D$25)*100</f>
        <v>4.4444444444444446</v>
      </c>
      <c r="E14" s="15">
        <f>(Feuil1!E14/Feuil1!E$25)*100</f>
        <v>6.770833333333333</v>
      </c>
      <c r="F14" s="14">
        <f>(Feuil1!F14/Feuil1!F$25)*100</f>
        <v>10</v>
      </c>
      <c r="G14" s="14">
        <f>(Feuil1!G14/Feuil1!G$25)*100</f>
        <v>3.8461538461538463</v>
      </c>
      <c r="H14" s="14">
        <f>(Feuil1!H14/Feuil1!H$25)*100</f>
        <v>3.7037037037037033</v>
      </c>
      <c r="I14" s="14">
        <f>(Feuil1!I14/Feuil1!I$25)*100</f>
        <v>0.47449584816132861</v>
      </c>
      <c r="J14" s="15">
        <f>(Feuil1!J14/Feuil1!J$25)*100</f>
        <v>1.2895662368112544</v>
      </c>
      <c r="K14" s="14">
        <f>(Feuil1!K14/Feuil1!K$25)*100</f>
        <v>0.68259385665529015</v>
      </c>
      <c r="L14" s="14">
        <f>(Feuil1!L14/Feuil1!L$25)*100</f>
        <v>2.5333333333333332</v>
      </c>
      <c r="M14" s="14">
        <f>(Feuil1!M14/Feuil1!M$25)*100</f>
        <v>13.112391930835734</v>
      </c>
      <c r="N14" s="14">
        <f>(Feuil1!N14/Feuil1!N$25)*100</f>
        <v>9.4915254237288131</v>
      </c>
      <c r="O14" s="14">
        <f>(Feuil1!O14/Feuil1!O$25)*100</f>
        <v>0.8438818565400843</v>
      </c>
      <c r="P14" s="14">
        <f>(Feuil1!P14/Feuil1!P$25)*100</f>
        <v>5.818965517241379</v>
      </c>
      <c r="Q14" s="14">
        <f>(Feuil1!Q14/Feuil1!Q$25)*100</f>
        <v>1.4492753623188406</v>
      </c>
    </row>
    <row r="15" spans="1:17" x14ac:dyDescent="0.3">
      <c r="A15" s="4" t="s">
        <v>15</v>
      </c>
      <c r="B15" s="13">
        <f>(Feuil1!B15/Feuil1!B$25)*100</f>
        <v>0.92879256965944268</v>
      </c>
      <c r="C15" s="14">
        <f>(Feuil1!C15/Feuil1!C$25)*100</f>
        <v>1.8018018018018018</v>
      </c>
      <c r="D15" s="14">
        <f>(Feuil1!D15/Feuil1!D$25)*100</f>
        <v>2.9629629629629632</v>
      </c>
      <c r="E15" s="14">
        <f>(Feuil1!E15/Feuil1!E$25)*100</f>
        <v>1.8229166666666667</v>
      </c>
      <c r="F15" s="14">
        <f>(Feuil1!F15/Feuil1!F$25)*100</f>
        <v>0.52631578947368418</v>
      </c>
      <c r="G15" s="14">
        <f>(Feuil1!G15/Feuil1!G$25)*100</f>
        <v>0</v>
      </c>
      <c r="H15" s="14">
        <f>(Feuil1!H15/Feuil1!H$25)*100</f>
        <v>2.4691358024691357</v>
      </c>
      <c r="I15" s="14">
        <f>(Feuil1!I15/Feuil1!I$25)*100</f>
        <v>4.1518386714116247</v>
      </c>
      <c r="J15" s="15">
        <f>(Feuil1!J15/Feuil1!J$25)*100</f>
        <v>8.6752637749120751</v>
      </c>
      <c r="K15" s="15">
        <f>(Feuil1!K15/Feuil1!K$25)*100</f>
        <v>9.2150170648464158</v>
      </c>
      <c r="L15" s="14">
        <f>(Feuil1!L15/Feuil1!L$25)*100</f>
        <v>17.066666666666666</v>
      </c>
      <c r="M15" s="14">
        <f>(Feuil1!M15/Feuil1!M$25)*100</f>
        <v>22.910662824207492</v>
      </c>
      <c r="N15" s="14">
        <f>(Feuil1!N15/Feuil1!N$25)*100</f>
        <v>8.1355932203389827</v>
      </c>
      <c r="O15" s="14">
        <f>(Feuil1!O15/Feuil1!O$25)*100</f>
        <v>15.611814345991561</v>
      </c>
      <c r="P15" s="14">
        <f>(Feuil1!P15/Feuil1!P$25)*100</f>
        <v>3.8793103448275863</v>
      </c>
      <c r="Q15" s="14">
        <f>(Feuil1!Q15/Feuil1!Q$25)*100</f>
        <v>8.695652173913043</v>
      </c>
    </row>
    <row r="16" spans="1:17" x14ac:dyDescent="0.3">
      <c r="A16" s="4" t="s">
        <v>16</v>
      </c>
      <c r="B16" s="13">
        <f>(Feuil1!B16/Feuil1!B$25)*100</f>
        <v>0</v>
      </c>
      <c r="C16" s="14">
        <f>(Feuil1!C16/Feuil1!C$25)*100</f>
        <v>0</v>
      </c>
      <c r="D16" s="14">
        <f>(Feuil1!D16/Feuil1!D$25)*100</f>
        <v>0</v>
      </c>
      <c r="E16" s="14">
        <f>(Feuil1!E16/Feuil1!E$25)*100</f>
        <v>12.369791666666668</v>
      </c>
      <c r="F16" s="14">
        <f>(Feuil1!F16/Feuil1!F$25)*100</f>
        <v>47.89473684210526</v>
      </c>
      <c r="G16" s="14">
        <f>(Feuil1!G16/Feuil1!G$25)*100</f>
        <v>20.76923076923077</v>
      </c>
      <c r="H16" s="14">
        <f>(Feuil1!H16/Feuil1!H$25)*100</f>
        <v>10.802469135802468</v>
      </c>
      <c r="I16" s="14">
        <f>(Feuil1!I16/Feuil1!I$25)*100</f>
        <v>0.35587188612099641</v>
      </c>
      <c r="J16" s="14">
        <f>(Feuil1!J16/Feuil1!J$25)*100</f>
        <v>0.11723329425556857</v>
      </c>
      <c r="K16" s="15">
        <f>(Feuil1!K16/Feuil1!K$25)*100</f>
        <v>0.85324232081911267</v>
      </c>
      <c r="L16" s="14">
        <f>(Feuil1!L16/Feuil1!L$25)*100</f>
        <v>0</v>
      </c>
      <c r="M16" s="14">
        <f>(Feuil1!M16/Feuil1!M$25)*100</f>
        <v>0</v>
      </c>
      <c r="N16" s="14">
        <f>(Feuil1!N16/Feuil1!N$25)*100</f>
        <v>0</v>
      </c>
      <c r="O16" s="14">
        <f>(Feuil1!O16/Feuil1!O$25)*100</f>
        <v>0</v>
      </c>
      <c r="P16" s="14">
        <f>(Feuil1!P16/Feuil1!P$25)*100</f>
        <v>0</v>
      </c>
      <c r="Q16" s="14">
        <f>(Feuil1!Q16/Feuil1!Q$25)*100</f>
        <v>0</v>
      </c>
    </row>
    <row r="17" spans="1:17" x14ac:dyDescent="0.3">
      <c r="A17" s="4" t="s">
        <v>17</v>
      </c>
      <c r="B17" s="17">
        <f>(Feuil1!B17/Feuil1!B$25)*100</f>
        <v>0</v>
      </c>
      <c r="C17" s="18">
        <f>(Feuil1!C17/Feuil1!C$25)*100</f>
        <v>0</v>
      </c>
      <c r="D17" s="18">
        <f>(Feuil1!D17/Feuil1!D$25)*100</f>
        <v>0</v>
      </c>
      <c r="E17" s="18">
        <f>(Feuil1!E17/Feuil1!E$25)*100</f>
        <v>0.13020833333333331</v>
      </c>
      <c r="F17" s="14">
        <f>(Feuil1!F17/Feuil1!F$25)*100</f>
        <v>0</v>
      </c>
      <c r="G17" s="14">
        <f>(Feuil1!G17/Feuil1!G$25)*100</f>
        <v>10.76923076923077</v>
      </c>
      <c r="H17" s="14">
        <f>(Feuil1!H17/Feuil1!H$25)*100</f>
        <v>20.679012345679013</v>
      </c>
      <c r="I17" s="14">
        <f>(Feuil1!I17/Feuil1!I$25)*100</f>
        <v>46.856465005931199</v>
      </c>
      <c r="J17" s="15">
        <f>(Feuil1!J17/Feuil1!J$25)*100</f>
        <v>33.528722157092616</v>
      </c>
      <c r="K17" s="14">
        <f>(Feuil1!K17/Feuil1!K$25)*100</f>
        <v>16.89419795221843</v>
      </c>
      <c r="L17" s="14">
        <f>(Feuil1!L17/Feuil1!L$25)*100</f>
        <v>5.0666666666666664</v>
      </c>
      <c r="M17" s="14">
        <f>(Feuil1!M17/Feuil1!M$25)*100</f>
        <v>0.57636887608069165</v>
      </c>
      <c r="N17" s="14">
        <f>(Feuil1!N17/Feuil1!N$25)*100</f>
        <v>0</v>
      </c>
      <c r="O17" s="14">
        <f>(Feuil1!O17/Feuil1!O$25)*100</f>
        <v>0</v>
      </c>
      <c r="P17" s="14">
        <f>(Feuil1!P17/Feuil1!P$25)*100</f>
        <v>1.2931034482758621</v>
      </c>
      <c r="Q17" s="14">
        <f>(Feuil1!Q17/Feuil1!Q$25)*100</f>
        <v>0</v>
      </c>
    </row>
    <row r="18" spans="1:17" x14ac:dyDescent="0.3">
      <c r="A18" s="4" t="s">
        <v>18</v>
      </c>
      <c r="B18" s="17">
        <f>(Feuil1!B18/Feuil1!B$25)*100</f>
        <v>0</v>
      </c>
      <c r="C18" s="18">
        <f>(Feuil1!C18/Feuil1!C$25)*100</f>
        <v>0</v>
      </c>
      <c r="D18" s="18">
        <f>(Feuil1!D18/Feuil1!D$25)*100</f>
        <v>0</v>
      </c>
      <c r="E18" s="18">
        <f>(Feuil1!E18/Feuil1!E$25)*100</f>
        <v>0.13020833333333331</v>
      </c>
      <c r="F18" s="14">
        <f>(Feuil1!F18/Feuil1!F$25)*100</f>
        <v>9.4736842105263168</v>
      </c>
      <c r="G18" s="14">
        <f>(Feuil1!G18/Feuil1!G$25)*100</f>
        <v>0</v>
      </c>
      <c r="H18" s="14">
        <f>(Feuil1!H18/Feuil1!H$25)*100</f>
        <v>8.0246913580246915</v>
      </c>
      <c r="I18" s="14">
        <f>(Feuil1!I18/Feuil1!I$25)*100</f>
        <v>0.71174377224199281</v>
      </c>
      <c r="J18" s="14">
        <f>(Feuil1!J18/Feuil1!J$25)*100</f>
        <v>3.6342321219226257</v>
      </c>
      <c r="K18" s="15">
        <f>(Feuil1!K18/Feuil1!K$25)*100</f>
        <v>4.0955631399317403</v>
      </c>
      <c r="L18" s="14">
        <f>(Feuil1!L18/Feuil1!L$25)*100</f>
        <v>12.133333333333333</v>
      </c>
      <c r="M18" s="14">
        <f>(Feuil1!M18/Feuil1!M$25)*100</f>
        <v>18.876080691642652</v>
      </c>
      <c r="N18" s="14">
        <f>(Feuil1!N18/Feuil1!N$25)*100</f>
        <v>16.610169491525422</v>
      </c>
      <c r="O18" s="14">
        <f>(Feuil1!O18/Feuil1!O$25)*100</f>
        <v>24.050632911392405</v>
      </c>
      <c r="P18" s="14">
        <f>(Feuil1!P18/Feuil1!P$25)*100</f>
        <v>3.6637931034482754</v>
      </c>
      <c r="Q18" s="14">
        <f>(Feuil1!Q18/Feuil1!Q$25)*100</f>
        <v>0</v>
      </c>
    </row>
    <row r="19" spans="1:17" x14ac:dyDescent="0.3">
      <c r="A19" s="4" t="s">
        <v>19</v>
      </c>
      <c r="B19" s="17">
        <f>(Feuil1!B19/Feuil1!B$25)*100</f>
        <v>0</v>
      </c>
      <c r="C19" s="18">
        <f>(Feuil1!C19/Feuil1!C$25)*100</f>
        <v>0</v>
      </c>
      <c r="D19" s="18">
        <f>(Feuil1!D19/Feuil1!D$25)*100</f>
        <v>0</v>
      </c>
      <c r="E19" s="18">
        <f>(Feuil1!E19/Feuil1!E$25)*100</f>
        <v>0</v>
      </c>
      <c r="F19" s="14">
        <f>(Feuil1!F19/Feuil1!F$25)*100</f>
        <v>0</v>
      </c>
      <c r="G19" s="14">
        <f>(Feuil1!G19/Feuil1!G$25)*100</f>
        <v>0</v>
      </c>
      <c r="H19" s="14">
        <f>(Feuil1!H19/Feuil1!H$25)*100</f>
        <v>0</v>
      </c>
      <c r="I19" s="14">
        <f>(Feuil1!I19/Feuil1!I$25)*100</f>
        <v>0</v>
      </c>
      <c r="J19" s="14">
        <f>(Feuil1!J19/Feuil1!J$25)*100</f>
        <v>0</v>
      </c>
      <c r="K19" s="14">
        <f>(Feuil1!K19/Feuil1!K$25)*100</f>
        <v>0.17064846416382254</v>
      </c>
      <c r="L19" s="14">
        <f>(Feuil1!L19/Feuil1!L$25)*100</f>
        <v>0.4</v>
      </c>
      <c r="M19" s="14">
        <f>(Feuil1!M19/Feuil1!M$25)*100</f>
        <v>0.28818443804034583</v>
      </c>
      <c r="N19" s="14">
        <f>(Feuil1!N19/Feuil1!N$25)*100</f>
        <v>2.0338983050847457</v>
      </c>
      <c r="O19" s="14">
        <f>(Feuil1!O19/Feuil1!O$25)*100</f>
        <v>0.8438818565400843</v>
      </c>
      <c r="P19" s="14">
        <f>(Feuil1!P19/Feuil1!P$25)*100</f>
        <v>9.6982758620689662</v>
      </c>
      <c r="Q19" s="14">
        <f>(Feuil1!Q19/Feuil1!Q$25)*100</f>
        <v>0</v>
      </c>
    </row>
    <row r="20" spans="1:17" x14ac:dyDescent="0.3">
      <c r="A20" s="4" t="s">
        <v>20</v>
      </c>
      <c r="B20" s="17">
        <f>(Feuil1!B20/Feuil1!B$25)*100</f>
        <v>0</v>
      </c>
      <c r="C20" s="18">
        <f>(Feuil1!C20/Feuil1!C$25)*100</f>
        <v>0</v>
      </c>
      <c r="D20" s="18">
        <f>(Feuil1!D20/Feuil1!D$25)*100</f>
        <v>0</v>
      </c>
      <c r="E20" s="18">
        <f>(Feuil1!E20/Feuil1!E$25)*100</f>
        <v>0</v>
      </c>
      <c r="F20" s="14">
        <f>(Feuil1!F20/Feuil1!F$25)*100</f>
        <v>0</v>
      </c>
      <c r="G20" s="14">
        <f>(Feuil1!G20/Feuil1!G$25)*100</f>
        <v>0</v>
      </c>
      <c r="H20" s="14">
        <f>(Feuil1!H20/Feuil1!H$25)*100</f>
        <v>0</v>
      </c>
      <c r="I20" s="14">
        <f>(Feuil1!I20/Feuil1!I$25)*100</f>
        <v>0</v>
      </c>
      <c r="J20" s="14">
        <f>(Feuil1!J20/Feuil1!J$25)*100</f>
        <v>0</v>
      </c>
      <c r="K20" s="14">
        <f>(Feuil1!K20/Feuil1!K$25)*100</f>
        <v>0</v>
      </c>
      <c r="L20" s="14">
        <f>(Feuil1!L20/Feuil1!L$25)*100</f>
        <v>0</v>
      </c>
      <c r="M20" s="14">
        <f>(Feuil1!M20/Feuil1!M$25)*100</f>
        <v>0</v>
      </c>
      <c r="N20" s="14">
        <f>(Feuil1!N20/Feuil1!N$25)*100</f>
        <v>0</v>
      </c>
      <c r="O20" s="14">
        <f>(Feuil1!O20/Feuil1!O$25)*100</f>
        <v>0</v>
      </c>
      <c r="P20" s="14">
        <f>(Feuil1!P20/Feuil1!P$25)*100</f>
        <v>0.86206896551724133</v>
      </c>
      <c r="Q20" s="14">
        <f>(Feuil1!Q20/Feuil1!Q$25)*100</f>
        <v>0</v>
      </c>
    </row>
    <row r="21" spans="1:17" x14ac:dyDescent="0.3">
      <c r="A21" s="4" t="s">
        <v>21</v>
      </c>
      <c r="B21" s="17">
        <f>(Feuil1!B21/Feuil1!B$25)*100</f>
        <v>0</v>
      </c>
      <c r="C21" s="18">
        <f>(Feuil1!C21/Feuil1!C$25)*100</f>
        <v>0</v>
      </c>
      <c r="D21" s="18">
        <f>(Feuil1!D21/Feuil1!D$25)*100</f>
        <v>0</v>
      </c>
      <c r="E21" s="18">
        <f>(Feuil1!E21/Feuil1!E$25)*100</f>
        <v>0</v>
      </c>
      <c r="F21" s="14">
        <f>(Feuil1!F21/Feuil1!F$25)*100</f>
        <v>0</v>
      </c>
      <c r="G21" s="14">
        <f>(Feuil1!G21/Feuil1!G$25)*100</f>
        <v>0</v>
      </c>
      <c r="H21" s="14">
        <f>(Feuil1!H21/Feuil1!H$25)*100</f>
        <v>0</v>
      </c>
      <c r="I21" s="14">
        <f>(Feuil1!I21/Feuil1!I$25)*100</f>
        <v>0</v>
      </c>
      <c r="J21" s="14">
        <f>(Feuil1!J21/Feuil1!J$25)*100</f>
        <v>0</v>
      </c>
      <c r="K21" s="14">
        <f>(Feuil1!K21/Feuil1!K$25)*100</f>
        <v>0</v>
      </c>
      <c r="L21" s="14">
        <f>(Feuil1!L21/Feuil1!L$25)*100</f>
        <v>0.13333333333333333</v>
      </c>
      <c r="M21" s="14">
        <f>(Feuil1!M21/Feuil1!M$25)*100</f>
        <v>0.28818443804034583</v>
      </c>
      <c r="N21" s="14">
        <f>(Feuil1!N21/Feuil1!N$25)*100</f>
        <v>4.7457627118644066</v>
      </c>
      <c r="O21" s="14">
        <f>(Feuil1!O21/Feuil1!O$25)*100</f>
        <v>9.2827004219409286</v>
      </c>
      <c r="P21" s="14">
        <f>(Feuil1!P21/Feuil1!P$25)*100</f>
        <v>6.4655172413793105</v>
      </c>
      <c r="Q21" s="14">
        <f>(Feuil1!Q21/Feuil1!Q$25)*100</f>
        <v>1.4492753623188406</v>
      </c>
    </row>
    <row r="22" spans="1:17" x14ac:dyDescent="0.3">
      <c r="A22" s="4" t="s">
        <v>22</v>
      </c>
      <c r="B22" s="17">
        <f>(Feuil1!B22/Feuil1!B$25)*100</f>
        <v>0.61919504643962853</v>
      </c>
      <c r="C22" s="18">
        <f>(Feuil1!C22/Feuil1!C$25)*100</f>
        <v>2.0270270270270272</v>
      </c>
      <c r="D22" s="18">
        <f>(Feuil1!D22/Feuil1!D$25)*100</f>
        <v>0</v>
      </c>
      <c r="E22" s="18">
        <f>(Feuil1!E22/Feuil1!E$25)*100</f>
        <v>0.13020833333333331</v>
      </c>
      <c r="F22" s="14">
        <f>(Feuil1!F22/Feuil1!F$25)*100</f>
        <v>0</v>
      </c>
      <c r="G22" s="14">
        <f>(Feuil1!G22/Feuil1!G$25)*100</f>
        <v>0.76923076923076927</v>
      </c>
      <c r="H22" s="14">
        <f>(Feuil1!H22/Feuil1!H$25)*100</f>
        <v>0</v>
      </c>
      <c r="I22" s="14">
        <f>(Feuil1!I22/Feuil1!I$25)*100</f>
        <v>0</v>
      </c>
      <c r="J22" s="14">
        <f>(Feuil1!J22/Feuil1!J$25)*100</f>
        <v>0.11723329425556857</v>
      </c>
      <c r="K22" s="14">
        <f>(Feuil1!K22/Feuil1!K$25)*100</f>
        <v>0.34129692832764508</v>
      </c>
      <c r="L22" s="14">
        <f>(Feuil1!L22/Feuil1!L$25)*100</f>
        <v>0</v>
      </c>
      <c r="M22" s="14">
        <f>(Feuil1!M22/Feuil1!M$25)*100</f>
        <v>0</v>
      </c>
      <c r="N22" s="14">
        <f>(Feuil1!N22/Feuil1!N$25)*100</f>
        <v>0</v>
      </c>
      <c r="O22" s="14">
        <f>(Feuil1!O22/Feuil1!O$25)*100</f>
        <v>0</v>
      </c>
      <c r="P22" s="14">
        <f>(Feuil1!P22/Feuil1!P$25)*100</f>
        <v>0</v>
      </c>
      <c r="Q22" s="14">
        <f>(Feuil1!Q22/Feuil1!Q$25)*100</f>
        <v>0</v>
      </c>
    </row>
    <row r="23" spans="1:17" x14ac:dyDescent="0.3">
      <c r="A23" s="4" t="s">
        <v>23</v>
      </c>
      <c r="B23" s="17">
        <f>(Feuil1!B23/Feuil1!B$25)*100</f>
        <v>2.1671826625386998</v>
      </c>
      <c r="C23" s="18">
        <f>(Feuil1!C23/Feuil1!C$25)*100</f>
        <v>0</v>
      </c>
      <c r="D23" s="18">
        <f>(Feuil1!D23/Feuil1!D$25)*100</f>
        <v>0</v>
      </c>
      <c r="E23" s="18">
        <f>(Feuil1!E23/Feuil1!E$25)*100</f>
        <v>0</v>
      </c>
      <c r="F23" s="14">
        <f>(Feuil1!F23/Feuil1!F$25)*100</f>
        <v>0</v>
      </c>
      <c r="G23" s="14">
        <f>(Feuil1!G23/Feuil1!G$25)*100</f>
        <v>0</v>
      </c>
      <c r="H23" s="14">
        <f>(Feuil1!H23/Feuil1!H$25)*100</f>
        <v>0</v>
      </c>
      <c r="I23" s="14">
        <f>(Feuil1!I23/Feuil1!I$25)*100</f>
        <v>0</v>
      </c>
      <c r="J23" s="14">
        <f>(Feuil1!J23/Feuil1!J$25)*100</f>
        <v>0</v>
      </c>
      <c r="K23" s="14">
        <f>(Feuil1!K23/Feuil1!K$25)*100</f>
        <v>0</v>
      </c>
      <c r="L23" s="14">
        <f>(Feuil1!L23/Feuil1!L$25)*100</f>
        <v>0</v>
      </c>
      <c r="M23" s="14">
        <f>(Feuil1!M23/Feuil1!M$25)*100</f>
        <v>0</v>
      </c>
      <c r="N23" s="14">
        <f>(Feuil1!N23/Feuil1!N$25)*100</f>
        <v>0</v>
      </c>
      <c r="O23" s="14">
        <f>(Feuil1!O23/Feuil1!O$25)*100</f>
        <v>0</v>
      </c>
      <c r="P23" s="14">
        <f>(Feuil1!P23/Feuil1!P$25)*100</f>
        <v>0</v>
      </c>
      <c r="Q23" s="14">
        <f>(Feuil1!Q23/Feuil1!Q$25)*100</f>
        <v>0</v>
      </c>
    </row>
    <row r="24" spans="1:17" ht="15" thickBot="1" x14ac:dyDescent="0.35">
      <c r="A24" s="5" t="s">
        <v>24</v>
      </c>
      <c r="B24" s="19">
        <f>(Feuil1!B24/Feuil1!B$25)*100</f>
        <v>0</v>
      </c>
      <c r="C24" s="20">
        <f>(Feuil1!C24/Feuil1!C$25)*100</f>
        <v>0.22522522522522523</v>
      </c>
      <c r="D24" s="20">
        <f>(Feuil1!D24/Feuil1!D$25)*100</f>
        <v>0</v>
      </c>
      <c r="E24" s="20">
        <f>(Feuil1!E24/Feuil1!E$25)*100</f>
        <v>0</v>
      </c>
      <c r="F24" s="21">
        <f>(Feuil1!F24/Feuil1!F$25)*100</f>
        <v>0</v>
      </c>
      <c r="G24" s="21">
        <f>(Feuil1!G24/Feuil1!G$25)*100</f>
        <v>0</v>
      </c>
      <c r="H24" s="21">
        <f>(Feuil1!H24/Feuil1!H$25)*100</f>
        <v>0</v>
      </c>
      <c r="I24" s="21">
        <f>(Feuil1!I24/Feuil1!I$25)*100</f>
        <v>0</v>
      </c>
      <c r="J24" s="21">
        <f>(Feuil1!J24/Feuil1!J$25)*100</f>
        <v>0.23446658851113714</v>
      </c>
      <c r="K24" s="21">
        <f>(Feuil1!K24/Feuil1!K$25)*100</f>
        <v>0</v>
      </c>
      <c r="L24" s="21">
        <f>(Feuil1!L24/Feuil1!L$25)*100</f>
        <v>0.13333333333333333</v>
      </c>
      <c r="M24" s="21">
        <f>(Feuil1!M24/Feuil1!M$25)*100</f>
        <v>1.5850144092219021</v>
      </c>
      <c r="N24" s="21">
        <f>(Feuil1!N24/Feuil1!N$25)*100</f>
        <v>1.6949152542372881</v>
      </c>
      <c r="O24" s="21">
        <f>(Feuil1!O24/Feuil1!O$25)*100</f>
        <v>0</v>
      </c>
      <c r="P24" s="21">
        <f>(Feuil1!P24/Feuil1!P$25)*100</f>
        <v>0.64655172413793105</v>
      </c>
      <c r="Q24" s="21">
        <f>(Feuil1!Q24/Feuil1!Q$25)*100</f>
        <v>1.4492753623188406</v>
      </c>
    </row>
    <row r="25" spans="1:17" ht="15" thickBot="1" x14ac:dyDescent="0.35">
      <c r="A25" s="6" t="s">
        <v>25</v>
      </c>
      <c r="B25" s="7">
        <f>SUM(B3:B24)</f>
        <v>100.00000000000003</v>
      </c>
      <c r="C25" s="8">
        <f>SUM(C3:C24)</f>
        <v>100.00000000000001</v>
      </c>
      <c r="D25" s="8">
        <f t="shared" ref="D25:P25" si="0">SUM(D3:D24)</f>
        <v>99.999999999999986</v>
      </c>
      <c r="E25" s="8">
        <f t="shared" si="0"/>
        <v>99.999999999999986</v>
      </c>
      <c r="F25" s="8">
        <f t="shared" si="0"/>
        <v>100</v>
      </c>
      <c r="G25" s="8">
        <f t="shared" si="0"/>
        <v>100.00000000000001</v>
      </c>
      <c r="H25" s="8">
        <f t="shared" si="0"/>
        <v>99.999999999999986</v>
      </c>
      <c r="I25" s="8">
        <f t="shared" si="0"/>
        <v>99.999999999999986</v>
      </c>
      <c r="J25" s="8">
        <f t="shared" si="0"/>
        <v>100.00000000000001</v>
      </c>
      <c r="K25" s="8">
        <f t="shared" si="0"/>
        <v>99.999999999999986</v>
      </c>
      <c r="L25" s="8">
        <f t="shared" si="0"/>
        <v>100</v>
      </c>
      <c r="M25" s="8">
        <f t="shared" si="0"/>
        <v>100</v>
      </c>
      <c r="N25" s="8">
        <f t="shared" si="0"/>
        <v>100</v>
      </c>
      <c r="O25" s="8">
        <f t="shared" si="0"/>
        <v>100</v>
      </c>
      <c r="P25" s="8">
        <f t="shared" si="0"/>
        <v>100</v>
      </c>
      <c r="Q25" s="22">
        <f>SUM(B26:Q26)</f>
        <v>99.999999999999986</v>
      </c>
    </row>
    <row r="26" spans="1:17" x14ac:dyDescent="0.3">
      <c r="B26" s="19">
        <f>(Feuil1!B25/Feuil1!$R$25)*100</f>
        <v>4.5460942997888809</v>
      </c>
      <c r="C26" s="19">
        <f>(Feuil1!C25/Feuil1!$R$25)*100</f>
        <v>6.2491203377902886</v>
      </c>
      <c r="D26" s="19">
        <f>(Feuil1!D25/Feuil1!$R$25)*100</f>
        <v>1.9000703729767767</v>
      </c>
      <c r="E26" s="19">
        <f>(Feuil1!E25/Feuil1!$R$25)*100</f>
        <v>10.809289232934553</v>
      </c>
      <c r="F26" s="19">
        <f>(Feuil1!F25/Feuil1!$R$25)*100</f>
        <v>2.6741731175228711</v>
      </c>
      <c r="G26" s="19">
        <f>(Feuil1!G25/Feuil1!$R$25)*100</f>
        <v>1.8296973961998593</v>
      </c>
      <c r="H26" s="19">
        <f>(Feuil1!H25/Feuil1!$R$25)*100</f>
        <v>4.5601688951442645</v>
      </c>
      <c r="I26" s="19">
        <f>(Feuil1!I25/Feuil1!$R$25)*100</f>
        <v>11.864883884588318</v>
      </c>
      <c r="J26" s="19">
        <f>(Feuil1!J25/Feuil1!$R$25)*100</f>
        <v>12.005629838142154</v>
      </c>
      <c r="K26" s="19">
        <f>(Feuil1!K25/Feuil1!$R$25)*100</f>
        <v>8.2477128782547489</v>
      </c>
      <c r="L26" s="19">
        <f>(Feuil1!L25/Feuil1!$R$25)*100</f>
        <v>10.555946516537649</v>
      </c>
      <c r="M26" s="19">
        <f>(Feuil1!M25/Feuil1!$R$25)*100</f>
        <v>9.7677691766361718</v>
      </c>
      <c r="N26" s="19">
        <f>(Feuil1!N25/Feuil1!$R$25)*100</f>
        <v>4.1520056298381425</v>
      </c>
      <c r="O26" s="19">
        <f>(Feuil1!O25/Feuil1!$R$25)*100</f>
        <v>3.3356790992258976</v>
      </c>
      <c r="P26" s="19">
        <f>(Feuil1!P25/Feuil1!$R$25)*100</f>
        <v>6.5306122448979593</v>
      </c>
      <c r="Q26" s="19">
        <f>(Feuil1!Q25/Feuil1!$R$25)*100</f>
        <v>0.97114707952146373</v>
      </c>
    </row>
  </sheetData>
  <mergeCells count="2">
    <mergeCell ref="A1:A2"/>
    <mergeCell ref="B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2024-05-23T11:52:03Z</cp:lastPrinted>
  <dcterms:created xsi:type="dcterms:W3CDTF">2024-03-28T07:34:21Z</dcterms:created>
  <dcterms:modified xsi:type="dcterms:W3CDTF">2024-05-23T11:52:53Z</dcterms:modified>
</cp:coreProperties>
</file>